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05" windowHeight="10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'Sheet1'!$A$1:$K$63</definedName>
  </definedNames>
  <calcPr fullCalcOnLoad="1"/>
</workbook>
</file>

<file path=xl/sharedStrings.xml><?xml version="1.0" encoding="utf-8"?>
<sst xmlns="http://schemas.openxmlformats.org/spreadsheetml/2006/main" count="145" uniqueCount="69">
  <si>
    <t>BRIDGE LOAD RATING REPORT</t>
  </si>
  <si>
    <t xml:space="preserve">BRIDGE NO. </t>
  </si>
  <si>
    <t>SFN</t>
  </si>
  <si>
    <t>BRIDGE DESCRIPTION</t>
  </si>
  <si>
    <t>WORK DETAILS</t>
  </si>
  <si>
    <t>SPANS (C/C BEARINGS)</t>
  </si>
  <si>
    <t>INFORMATION</t>
  </si>
  <si>
    <t xml:space="preserve">BRIDGE PLAN </t>
  </si>
  <si>
    <t>MATERIAL STRENGTHS</t>
  </si>
  <si>
    <t>RATING</t>
  </si>
  <si>
    <t>SOFTWARE</t>
  </si>
  <si>
    <t xml:space="preserve">GUSSETS:  WELDED - FASTENED GUSSET PLATE ANALYSIS &amp; </t>
  </si>
  <si>
    <t>RATING SPREAD SHEET - WORKING STRESS BY ODOT CENTRAL OFFICE</t>
  </si>
  <si>
    <t>FLOOR BEAMS</t>
  </si>
  <si>
    <t>LOAD FACTOR</t>
  </si>
  <si>
    <t xml:space="preserve">GUSSETS:  RIVETED/BOLTED GUSSET PLATE ANALYSIS &amp; </t>
  </si>
  <si>
    <t xml:space="preserve">SPECIAL </t>
  </si>
  <si>
    <t>ASSUMPTIONS</t>
  </si>
  <si>
    <t>TRUSS</t>
  </si>
  <si>
    <t>STRINGERS</t>
  </si>
  <si>
    <t>RF</t>
  </si>
  <si>
    <t>TONS</t>
  </si>
  <si>
    <t>CONTROLLING MEMBER</t>
  </si>
  <si>
    <t>WS</t>
  </si>
  <si>
    <t>HS 20-44</t>
  </si>
  <si>
    <t>INVENTORY</t>
  </si>
  <si>
    <t>OPERATING</t>
  </si>
  <si>
    <t>2 FI</t>
  </si>
  <si>
    <t xml:space="preserve">3FI </t>
  </si>
  <si>
    <t xml:space="preserve">4FI </t>
  </si>
  <si>
    <t xml:space="preserve">5CI </t>
  </si>
  <si>
    <t xml:space="preserve">CONTROLLING </t>
  </si>
  <si>
    <t>RATING TONS</t>
  </si>
  <si>
    <t xml:space="preserve">RATED BY:  </t>
  </si>
  <si>
    <t>DATE:</t>
  </si>
  <si>
    <t>STRUCTURE</t>
  </si>
  <si>
    <t>ANALYSIS</t>
  </si>
  <si>
    <t>PDOT</t>
  </si>
  <si>
    <t xml:space="preserve">STRUCTURE </t>
  </si>
  <si>
    <t xml:space="preserve">RATING </t>
  </si>
  <si>
    <t xml:space="preserve">DESIGN </t>
  </si>
  <si>
    <t>LOADS</t>
  </si>
  <si>
    <t xml:space="preserve">OHIO </t>
  </si>
  <si>
    <t xml:space="preserve">LEGAL </t>
  </si>
  <si>
    <t>LIVE LOAD</t>
  </si>
  <si>
    <t>BRIDGE DESIGN</t>
  </si>
  <si>
    <t xml:space="preserve">BARS 7          </t>
  </si>
  <si>
    <t>STRINGERS &amp; FLOOR BEAMS - WS &amp; LF</t>
  </si>
  <si>
    <t xml:space="preserve">BRIDGE TRUSS - WS  </t>
  </si>
  <si>
    <t>CEAO Fracture Critical Load Rating Program</t>
  </si>
  <si>
    <t>DGB</t>
  </si>
  <si>
    <t>Ohio Legal</t>
  </si>
  <si>
    <t>Date Built</t>
  </si>
  <si>
    <t>2FI</t>
  </si>
  <si>
    <t>None</t>
  </si>
  <si>
    <t>Unknown</t>
  </si>
  <si>
    <t>Bridge Evaluation Table 6B.6.2.1</t>
  </si>
  <si>
    <t>GUSSET/PINS</t>
  </si>
  <si>
    <t>HS20</t>
  </si>
  <si>
    <t>Logan Co.; Pleasant Twp.; CR21-1.00 over Miami River</t>
  </si>
  <si>
    <t>Whipple (Double Intersection Pratt Truss) Through Truss</t>
  </si>
  <si>
    <t>140' -0"</t>
  </si>
  <si>
    <t>Bridge built 1882 - Assumed Fy=26KSI, Fu=52KSI per AASHTO Manaul for</t>
  </si>
  <si>
    <t>U1L3</t>
  </si>
  <si>
    <t>U1 Bearing</t>
  </si>
  <si>
    <t>Load 31%</t>
  </si>
  <si>
    <t xml:space="preserve">0.9    Inv. Rate </t>
  </si>
  <si>
    <t>9.6    OP Rate</t>
  </si>
  <si>
    <t>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</si>
</sst>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6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4" fontId="0" fillId="0" borderId="7" xfId="0" applyNumberFormat="1" applyBorder="1" applyAlignment="1">
      <alignment/>
    </xf>
    <xf numFmtId="2" fontId="1" fillId="0" borderId="16" xfId="0" applyNumberFormat="1" applyFont="1" applyBorder="1" applyAlignment="1">
      <alignment/>
    </xf>
    <xf numFmtId="0" fontId="2" fillId="0" borderId="5" xfId="0" applyFont="1" applyBorder="1" applyAlignment="1" quotePrefix="1">
      <alignment horizontal="center"/>
    </xf>
    <xf numFmtId="164" fontId="1" fillId="0" borderId="12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3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11</xdr:col>
      <xdr:colOff>28575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448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62"/>
  <sheetViews>
    <sheetView tabSelected="1" workbookViewId="0" topLeftCell="A19">
      <selection activeCell="I59" sqref="I59:K59"/>
    </sheetView>
  </sheetViews>
  <sheetFormatPr defaultColWidth="9.140625" defaultRowHeight="12.75"/>
  <cols>
    <col min="1" max="1" width="10.00390625" style="0" customWidth="1"/>
    <col min="2" max="2" width="12.00390625" style="0" customWidth="1"/>
    <col min="3" max="3" width="9.140625" style="0" hidden="1" customWidth="1"/>
    <col min="4" max="4" width="11.7109375" style="0" customWidth="1"/>
    <col min="5" max="5" width="6.421875" style="0" customWidth="1"/>
    <col min="6" max="6" width="6.57421875" style="0" customWidth="1"/>
    <col min="7" max="8" width="6.421875" style="0" customWidth="1"/>
    <col min="9" max="9" width="14.7109375" style="0" customWidth="1"/>
    <col min="10" max="10" width="9.421875" style="0" customWidth="1"/>
    <col min="11" max="11" width="12.57421875" style="0" customWidth="1"/>
  </cols>
  <sheetData>
    <row r="6" ht="8.25" customHeight="1"/>
    <row r="7" spans="1:11" ht="12.75">
      <c r="A7" s="112" t="s">
        <v>0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1" ht="3" customHeight="1">
      <c r="A8" s="3"/>
      <c r="B8" s="4"/>
      <c r="C8" s="4"/>
      <c r="D8" s="4"/>
      <c r="E8" s="4"/>
      <c r="F8" s="4"/>
      <c r="G8" s="4"/>
      <c r="H8" s="4"/>
      <c r="I8" s="4"/>
      <c r="J8" s="4"/>
      <c r="K8" s="29"/>
    </row>
    <row r="9" spans="1:11" ht="13.5" customHeight="1">
      <c r="A9" s="123" t="s">
        <v>1</v>
      </c>
      <c r="B9" s="124"/>
      <c r="C9" s="4"/>
      <c r="D9" s="127" t="s">
        <v>59</v>
      </c>
      <c r="E9" s="127"/>
      <c r="F9" s="127"/>
      <c r="G9" s="127"/>
      <c r="H9" s="127"/>
      <c r="I9" s="124"/>
      <c r="J9" s="42" t="s">
        <v>2</v>
      </c>
      <c r="K9" s="78">
        <v>4631838</v>
      </c>
    </row>
    <row r="10" spans="1:11" ht="13.5" customHeight="1">
      <c r="A10" s="5" t="s">
        <v>3</v>
      </c>
      <c r="B10" s="1"/>
      <c r="C10" s="2"/>
      <c r="D10" s="120" t="s">
        <v>60</v>
      </c>
      <c r="E10" s="121"/>
      <c r="F10" s="121"/>
      <c r="G10" s="121"/>
      <c r="H10" s="121"/>
      <c r="I10" s="121"/>
      <c r="J10" s="121"/>
      <c r="K10" s="122"/>
    </row>
    <row r="11" spans="1:11" ht="13.5" customHeight="1">
      <c r="A11" s="123" t="s">
        <v>4</v>
      </c>
      <c r="B11" s="124"/>
      <c r="D11" s="120" t="s">
        <v>49</v>
      </c>
      <c r="E11" s="121"/>
      <c r="F11" s="121"/>
      <c r="G11" s="121"/>
      <c r="H11" s="121"/>
      <c r="I11" s="121"/>
      <c r="J11" s="121"/>
      <c r="K11" s="122"/>
    </row>
    <row r="12" spans="1:11" ht="13.5" customHeight="1">
      <c r="A12" s="125" t="s">
        <v>5</v>
      </c>
      <c r="B12" s="126"/>
      <c r="D12" s="120" t="s">
        <v>61</v>
      </c>
      <c r="E12" s="121"/>
      <c r="F12" s="121"/>
      <c r="G12" s="121"/>
      <c r="H12" s="121"/>
      <c r="I12" s="121"/>
      <c r="J12" s="121"/>
      <c r="K12" s="122"/>
    </row>
    <row r="13" spans="1:11" ht="13.5" customHeight="1">
      <c r="A13" s="115" t="s">
        <v>7</v>
      </c>
      <c r="B13" s="116"/>
      <c r="D13" t="s">
        <v>54</v>
      </c>
      <c r="K13" s="2"/>
    </row>
    <row r="14" spans="1:11" ht="12.75">
      <c r="A14" s="8" t="s">
        <v>6</v>
      </c>
      <c r="B14" s="9"/>
      <c r="D14" s="117"/>
      <c r="E14" s="118"/>
      <c r="F14" s="118"/>
      <c r="G14" s="118"/>
      <c r="H14" s="118"/>
      <c r="I14" s="118"/>
      <c r="J14" s="118"/>
      <c r="K14" s="119"/>
    </row>
    <row r="15" spans="1:11" ht="12.75">
      <c r="A15" s="125" t="s">
        <v>8</v>
      </c>
      <c r="B15" s="126"/>
      <c r="D15" s="117" t="s">
        <v>55</v>
      </c>
      <c r="E15" s="118"/>
      <c r="F15" s="118"/>
      <c r="G15" s="118"/>
      <c r="H15" s="118"/>
      <c r="I15" s="118"/>
      <c r="J15" s="121"/>
      <c r="K15" s="122"/>
    </row>
    <row r="16" spans="1:11" ht="12.75">
      <c r="A16" s="6"/>
      <c r="B16" s="7"/>
      <c r="D16" s="17" t="s">
        <v>48</v>
      </c>
      <c r="E16" s="18"/>
      <c r="F16" s="18"/>
      <c r="G16" s="18"/>
      <c r="H16" s="18"/>
      <c r="I16" s="19"/>
      <c r="J16" s="115" t="s">
        <v>46</v>
      </c>
      <c r="K16" s="116"/>
    </row>
    <row r="17" spans="1:11" ht="12.75">
      <c r="A17" s="16" t="s">
        <v>9</v>
      </c>
      <c r="B17" s="27"/>
      <c r="D17" s="20" t="s">
        <v>47</v>
      </c>
      <c r="E17" s="21"/>
      <c r="F17" s="21"/>
      <c r="G17" s="21"/>
      <c r="H17" s="21"/>
      <c r="I17" s="22"/>
      <c r="J17" s="132" t="s">
        <v>37</v>
      </c>
      <c r="K17" s="133"/>
    </row>
    <row r="18" spans="1:11" ht="12.75">
      <c r="A18" s="16" t="s">
        <v>10</v>
      </c>
      <c r="B18" s="12"/>
      <c r="D18" s="15" t="s">
        <v>11</v>
      </c>
      <c r="E18" s="28"/>
      <c r="F18" s="28"/>
      <c r="G18" s="28"/>
      <c r="H18" s="28"/>
      <c r="I18" s="28"/>
      <c r="J18" s="18"/>
      <c r="K18" s="19"/>
    </row>
    <row r="19" spans="1:11" ht="12.75">
      <c r="A19" s="11"/>
      <c r="B19" s="12"/>
      <c r="D19" s="20" t="s">
        <v>12</v>
      </c>
      <c r="E19" s="21"/>
      <c r="F19" s="21"/>
      <c r="G19" s="21"/>
      <c r="H19" s="21"/>
      <c r="I19" s="21"/>
      <c r="J19" s="21"/>
      <c r="K19" s="22"/>
    </row>
    <row r="20" spans="1:11" ht="12.75">
      <c r="A20" s="11"/>
      <c r="B20" s="12"/>
      <c r="D20" s="23" t="s">
        <v>15</v>
      </c>
      <c r="E20" s="24"/>
      <c r="F20" s="24"/>
      <c r="G20" s="24"/>
      <c r="H20" s="24"/>
      <c r="I20" s="24"/>
      <c r="J20" s="24"/>
      <c r="K20" s="10"/>
    </row>
    <row r="21" spans="1:11" ht="12.75">
      <c r="A21" s="13"/>
      <c r="B21" s="14"/>
      <c r="D21" s="25" t="s">
        <v>12</v>
      </c>
      <c r="E21" s="26"/>
      <c r="F21" s="26"/>
      <c r="G21" s="26"/>
      <c r="H21" s="26"/>
      <c r="I21" s="26"/>
      <c r="J21" s="26"/>
      <c r="K21" s="14"/>
    </row>
    <row r="22" spans="1:11" ht="12.75">
      <c r="A22" s="17" t="s">
        <v>16</v>
      </c>
      <c r="B22" s="19"/>
      <c r="D22" s="117" t="s">
        <v>62</v>
      </c>
      <c r="E22" s="118"/>
      <c r="F22" s="118"/>
      <c r="G22" s="118"/>
      <c r="H22" s="118"/>
      <c r="I22" s="118"/>
      <c r="J22" s="118"/>
      <c r="K22" s="119"/>
    </row>
    <row r="23" spans="1:11" ht="13.5" thickBot="1">
      <c r="A23" s="44" t="s">
        <v>17</v>
      </c>
      <c r="B23" s="45"/>
      <c r="C23" s="37"/>
      <c r="D23" s="128" t="s">
        <v>56</v>
      </c>
      <c r="E23" s="129"/>
      <c r="F23" s="129"/>
      <c r="G23" s="129"/>
      <c r="H23" s="129"/>
      <c r="I23" s="129"/>
      <c r="J23" s="129"/>
      <c r="K23" s="130"/>
    </row>
    <row r="24" spans="1:11" ht="12.75">
      <c r="A24" s="46"/>
      <c r="B24" s="12"/>
      <c r="C24" s="33"/>
      <c r="D24" s="33"/>
      <c r="E24" s="107" t="s">
        <v>23</v>
      </c>
      <c r="F24" s="108"/>
      <c r="G24" s="107" t="s">
        <v>14</v>
      </c>
      <c r="H24" s="108"/>
      <c r="I24" s="43"/>
      <c r="J24" s="33"/>
      <c r="K24" s="12"/>
    </row>
    <row r="25" spans="1:12" ht="12.75">
      <c r="A25" s="46"/>
      <c r="B25" s="40" t="s">
        <v>24</v>
      </c>
      <c r="C25" s="33"/>
      <c r="D25" s="36"/>
      <c r="E25" s="31" t="s">
        <v>20</v>
      </c>
      <c r="F25" s="31" t="s">
        <v>21</v>
      </c>
      <c r="G25" s="31" t="s">
        <v>20</v>
      </c>
      <c r="H25" s="31" t="s">
        <v>21</v>
      </c>
      <c r="I25" s="107" t="s">
        <v>22</v>
      </c>
      <c r="J25" s="131"/>
      <c r="K25" s="108"/>
      <c r="L25" s="30"/>
    </row>
    <row r="26" spans="1:11" ht="12.75">
      <c r="A26" s="46"/>
      <c r="B26" s="40" t="s">
        <v>25</v>
      </c>
      <c r="C26" s="33"/>
      <c r="D26" s="32" t="s">
        <v>18</v>
      </c>
      <c r="E26" s="139">
        <v>0.024</v>
      </c>
      <c r="F26" s="86">
        <f>E26*36</f>
        <v>0.864</v>
      </c>
      <c r="G26" s="66"/>
      <c r="H26" s="66"/>
      <c r="I26" s="95" t="s">
        <v>63</v>
      </c>
      <c r="J26" s="96"/>
      <c r="K26" s="97"/>
    </row>
    <row r="27" spans="1:11" ht="12.75">
      <c r="A27" s="47" t="s">
        <v>38</v>
      </c>
      <c r="B27" s="12"/>
      <c r="C27" s="33"/>
      <c r="D27" s="32" t="s">
        <v>19</v>
      </c>
      <c r="E27" s="73">
        <v>0.91</v>
      </c>
      <c r="F27" s="79">
        <f>E27*36</f>
        <v>32.76</v>
      </c>
      <c r="G27" s="86">
        <v>0.79</v>
      </c>
      <c r="H27" s="79">
        <f>G27*36</f>
        <v>28.44</v>
      </c>
      <c r="I27" s="95"/>
      <c r="J27" s="96"/>
      <c r="K27" s="97"/>
    </row>
    <row r="28" spans="1:11" ht="12.75">
      <c r="A28" s="47" t="s">
        <v>39</v>
      </c>
      <c r="B28" s="12"/>
      <c r="C28" s="33"/>
      <c r="D28" s="32" t="s">
        <v>13</v>
      </c>
      <c r="E28" s="73">
        <v>0.93</v>
      </c>
      <c r="F28" s="79">
        <f>E28*36</f>
        <v>33.480000000000004</v>
      </c>
      <c r="G28" s="86">
        <v>0.85</v>
      </c>
      <c r="H28" s="79">
        <f>G28*36</f>
        <v>30.599999999999998</v>
      </c>
      <c r="I28" s="95"/>
      <c r="J28" s="96"/>
      <c r="K28" s="97"/>
    </row>
    <row r="29" spans="1:11" ht="13.5" thickBot="1">
      <c r="A29" s="47" t="s">
        <v>36</v>
      </c>
      <c r="B29" s="51"/>
      <c r="C29" s="37"/>
      <c r="D29" s="38" t="s">
        <v>57</v>
      </c>
      <c r="E29" s="82">
        <v>0.18</v>
      </c>
      <c r="F29" s="81">
        <f>E29*36</f>
        <v>6.4799999999999995</v>
      </c>
      <c r="G29" s="67"/>
      <c r="H29" s="67"/>
      <c r="I29" s="99" t="s">
        <v>64</v>
      </c>
      <c r="J29" s="100"/>
      <c r="K29" s="101"/>
    </row>
    <row r="30" spans="1:11" ht="12.75">
      <c r="A30" s="47"/>
      <c r="B30" s="12"/>
      <c r="C30" s="33"/>
      <c r="D30" s="33"/>
      <c r="E30" s="107" t="s">
        <v>23</v>
      </c>
      <c r="F30" s="108"/>
      <c r="G30" s="107" t="s">
        <v>14</v>
      </c>
      <c r="H30" s="108"/>
      <c r="I30" s="43"/>
      <c r="J30" s="33"/>
      <c r="K30" s="12"/>
    </row>
    <row r="31" spans="1:11" ht="12.75">
      <c r="A31" s="47" t="s">
        <v>40</v>
      </c>
      <c r="B31" s="40" t="s">
        <v>24</v>
      </c>
      <c r="C31" s="33"/>
      <c r="D31" s="36"/>
      <c r="E31" s="31" t="s">
        <v>20</v>
      </c>
      <c r="F31" s="31" t="s">
        <v>21</v>
      </c>
      <c r="G31" s="31" t="s">
        <v>20</v>
      </c>
      <c r="H31" s="31" t="s">
        <v>21</v>
      </c>
      <c r="I31" s="107" t="s">
        <v>22</v>
      </c>
      <c r="J31" s="131"/>
      <c r="K31" s="108"/>
    </row>
    <row r="32" spans="1:11" ht="12.75">
      <c r="A32" s="47" t="s">
        <v>41</v>
      </c>
      <c r="B32" s="40" t="s">
        <v>26</v>
      </c>
      <c r="C32" s="33"/>
      <c r="D32" s="32" t="s">
        <v>18</v>
      </c>
      <c r="E32" s="73">
        <v>0.28</v>
      </c>
      <c r="F32" s="79">
        <f>E32*36</f>
        <v>10.080000000000002</v>
      </c>
      <c r="G32" s="68"/>
      <c r="H32" s="68"/>
      <c r="I32" s="95" t="s">
        <v>63</v>
      </c>
      <c r="J32" s="96"/>
      <c r="K32" s="97"/>
    </row>
    <row r="33" spans="1:11" ht="12.75">
      <c r="A33" s="48"/>
      <c r="B33" s="12"/>
      <c r="C33" s="33"/>
      <c r="D33" s="32" t="s">
        <v>19</v>
      </c>
      <c r="E33" s="73">
        <v>1.28</v>
      </c>
      <c r="F33" s="79">
        <f>E33*36</f>
        <v>46.08</v>
      </c>
      <c r="G33" s="73">
        <v>1.31</v>
      </c>
      <c r="H33" s="79">
        <f>G33*36</f>
        <v>47.160000000000004</v>
      </c>
      <c r="I33" s="95"/>
      <c r="J33" s="96"/>
      <c r="K33" s="97"/>
    </row>
    <row r="34" spans="1:11" ht="12.75">
      <c r="A34" s="49"/>
      <c r="B34" s="12"/>
      <c r="C34" s="33"/>
      <c r="D34" s="32" t="s">
        <v>13</v>
      </c>
      <c r="E34" s="73">
        <v>1.37</v>
      </c>
      <c r="F34" s="79">
        <f>E34*36</f>
        <v>49.32000000000001</v>
      </c>
      <c r="G34" s="73">
        <v>1.42</v>
      </c>
      <c r="H34" s="79">
        <f>G34*36</f>
        <v>51.12</v>
      </c>
      <c r="I34" s="95"/>
      <c r="J34" s="96"/>
      <c r="K34" s="97"/>
    </row>
    <row r="35" spans="1:11" ht="13.5" thickBot="1">
      <c r="A35" s="50"/>
      <c r="B35" s="41"/>
      <c r="C35" s="37"/>
      <c r="D35" s="38" t="s">
        <v>57</v>
      </c>
      <c r="E35" s="77">
        <v>0.35</v>
      </c>
      <c r="F35" s="81">
        <f>E35*36</f>
        <v>12.6</v>
      </c>
      <c r="G35" s="69"/>
      <c r="H35" s="69"/>
      <c r="I35" s="109" t="s">
        <v>64</v>
      </c>
      <c r="J35" s="110"/>
      <c r="K35" s="111"/>
    </row>
    <row r="36" spans="1:11" ht="12.75">
      <c r="A36" s="53"/>
      <c r="B36" s="12"/>
      <c r="C36" s="33"/>
      <c r="D36" s="33"/>
      <c r="E36" s="107" t="s">
        <v>23</v>
      </c>
      <c r="F36" s="108"/>
      <c r="G36" s="107" t="s">
        <v>14</v>
      </c>
      <c r="H36" s="108"/>
      <c r="I36" s="43"/>
      <c r="J36" s="33"/>
      <c r="K36" s="12"/>
    </row>
    <row r="37" spans="1:11" ht="12.75">
      <c r="A37" s="49"/>
      <c r="B37" s="40" t="s">
        <v>27</v>
      </c>
      <c r="C37" s="33"/>
      <c r="D37" s="36"/>
      <c r="E37" s="31" t="s">
        <v>20</v>
      </c>
      <c r="F37" s="31" t="s">
        <v>21</v>
      </c>
      <c r="G37" s="31" t="s">
        <v>20</v>
      </c>
      <c r="H37" s="31" t="s">
        <v>21</v>
      </c>
      <c r="I37" s="107" t="s">
        <v>22</v>
      </c>
      <c r="J37" s="131"/>
      <c r="K37" s="108"/>
    </row>
    <row r="38" spans="1:11" ht="12.75">
      <c r="A38" s="49"/>
      <c r="B38" s="40" t="s">
        <v>26</v>
      </c>
      <c r="C38" s="33"/>
      <c r="D38" s="32" t="s">
        <v>18</v>
      </c>
      <c r="E38" s="73">
        <v>0.64</v>
      </c>
      <c r="F38" s="72">
        <f>E38*15</f>
        <v>9.6</v>
      </c>
      <c r="G38" s="68"/>
      <c r="H38" s="68"/>
      <c r="I38" s="95" t="s">
        <v>63</v>
      </c>
      <c r="J38" s="96"/>
      <c r="K38" s="97"/>
    </row>
    <row r="39" spans="1:11" ht="12.75">
      <c r="A39" s="48"/>
      <c r="B39" s="12"/>
      <c r="C39" s="33"/>
      <c r="D39" s="32" t="s">
        <v>19</v>
      </c>
      <c r="E39" s="73">
        <v>2.04</v>
      </c>
      <c r="F39" s="72">
        <f>E39*15</f>
        <v>30.6</v>
      </c>
      <c r="G39" s="73">
        <v>2.1</v>
      </c>
      <c r="H39" s="72">
        <f>G39*15</f>
        <v>31.5</v>
      </c>
      <c r="I39" s="95"/>
      <c r="J39" s="96"/>
      <c r="K39" s="97"/>
    </row>
    <row r="40" spans="1:11" ht="12.75">
      <c r="A40" s="49"/>
      <c r="B40" s="12"/>
      <c r="C40" s="33"/>
      <c r="D40" s="32" t="s">
        <v>13</v>
      </c>
      <c r="E40" s="73">
        <v>2.1</v>
      </c>
      <c r="F40" s="72">
        <f>E40*15</f>
        <v>31.5</v>
      </c>
      <c r="G40" s="68">
        <v>2.17</v>
      </c>
      <c r="H40" s="72">
        <f>G40*15</f>
        <v>32.55</v>
      </c>
      <c r="I40" s="95"/>
      <c r="J40" s="96"/>
      <c r="K40" s="97"/>
    </row>
    <row r="41" spans="1:11" ht="13.5" thickBot="1">
      <c r="A41" s="46"/>
      <c r="B41" s="41"/>
      <c r="C41" s="37"/>
      <c r="D41" s="38" t="s">
        <v>57</v>
      </c>
      <c r="E41" s="77">
        <v>0.67</v>
      </c>
      <c r="F41" s="80">
        <f>E41*15</f>
        <v>10.05</v>
      </c>
      <c r="G41" s="69"/>
      <c r="H41" s="69"/>
      <c r="I41" s="99" t="s">
        <v>64</v>
      </c>
      <c r="J41" s="100"/>
      <c r="K41" s="101"/>
    </row>
    <row r="42" spans="1:11" ht="12.75">
      <c r="A42" s="46"/>
      <c r="B42" s="12"/>
      <c r="C42" s="33"/>
      <c r="D42" s="33"/>
      <c r="E42" s="107" t="s">
        <v>23</v>
      </c>
      <c r="F42" s="108"/>
      <c r="G42" s="107" t="s">
        <v>14</v>
      </c>
      <c r="H42" s="108"/>
      <c r="I42" s="43"/>
      <c r="J42" s="33"/>
      <c r="K42" s="12"/>
    </row>
    <row r="43" spans="1:11" ht="12.75">
      <c r="A43" s="47" t="s">
        <v>35</v>
      </c>
      <c r="B43" s="40" t="s">
        <v>28</v>
      </c>
      <c r="C43" s="33"/>
      <c r="D43" s="36"/>
      <c r="E43" s="31" t="s">
        <v>20</v>
      </c>
      <c r="F43" s="31" t="s">
        <v>21</v>
      </c>
      <c r="G43" s="31" t="s">
        <v>20</v>
      </c>
      <c r="H43" s="31" t="s">
        <v>21</v>
      </c>
      <c r="I43" s="107" t="s">
        <v>22</v>
      </c>
      <c r="J43" s="131"/>
      <c r="K43" s="108"/>
    </row>
    <row r="44" spans="1:11" ht="12.75">
      <c r="A44" s="47" t="s">
        <v>9</v>
      </c>
      <c r="B44" s="40" t="s">
        <v>26</v>
      </c>
      <c r="C44" s="33"/>
      <c r="D44" s="32" t="s">
        <v>18</v>
      </c>
      <c r="E44" s="73">
        <v>0.42</v>
      </c>
      <c r="F44" s="72">
        <f>E44*23</f>
        <v>9.66</v>
      </c>
      <c r="G44" s="68"/>
      <c r="H44" s="68"/>
      <c r="I44" s="95" t="s">
        <v>63</v>
      </c>
      <c r="J44" s="96"/>
      <c r="K44" s="97"/>
    </row>
    <row r="45" spans="1:11" ht="12.75">
      <c r="A45" s="47" t="s">
        <v>36</v>
      </c>
      <c r="B45" s="12"/>
      <c r="C45" s="33"/>
      <c r="D45" s="32" t="s">
        <v>19</v>
      </c>
      <c r="E45" s="73">
        <v>1.65</v>
      </c>
      <c r="F45" s="72">
        <f>E45*23</f>
        <v>37.949999999999996</v>
      </c>
      <c r="G45" s="68">
        <v>1.69</v>
      </c>
      <c r="H45" s="72">
        <f>G45*23</f>
        <v>38.87</v>
      </c>
      <c r="I45" s="95"/>
      <c r="J45" s="96"/>
      <c r="K45" s="97"/>
    </row>
    <row r="46" spans="1:11" ht="12.75">
      <c r="A46" s="47"/>
      <c r="B46" s="12"/>
      <c r="C46" s="33"/>
      <c r="D46" s="32" t="s">
        <v>13</v>
      </c>
      <c r="E46" s="73">
        <v>1.48</v>
      </c>
      <c r="F46" s="72">
        <f>E46*23</f>
        <v>34.04</v>
      </c>
      <c r="G46" s="68">
        <v>1.52</v>
      </c>
      <c r="H46" s="72">
        <f>G46*23</f>
        <v>34.96</v>
      </c>
      <c r="I46" s="95"/>
      <c r="J46" s="96"/>
      <c r="K46" s="97"/>
    </row>
    <row r="47" spans="1:11" ht="13.5" thickBot="1">
      <c r="A47" s="47" t="s">
        <v>42</v>
      </c>
      <c r="B47" s="12"/>
      <c r="C47" s="33"/>
      <c r="D47" s="39" t="s">
        <v>57</v>
      </c>
      <c r="E47" s="83">
        <v>0.45</v>
      </c>
      <c r="F47" s="72">
        <f>E47*23</f>
        <v>10.35</v>
      </c>
      <c r="G47" s="70"/>
      <c r="H47" s="70"/>
      <c r="I47" s="134" t="s">
        <v>64</v>
      </c>
      <c r="J47" s="135"/>
      <c r="K47" s="136"/>
    </row>
    <row r="48" spans="1:11" ht="12.75">
      <c r="A48" s="55" t="s">
        <v>43</v>
      </c>
      <c r="B48" s="57"/>
      <c r="C48" s="34"/>
      <c r="D48" s="34"/>
      <c r="E48" s="137" t="s">
        <v>23</v>
      </c>
      <c r="F48" s="138"/>
      <c r="G48" s="137" t="s">
        <v>14</v>
      </c>
      <c r="H48" s="138"/>
      <c r="I48" s="58"/>
      <c r="J48" s="34"/>
      <c r="K48" s="35"/>
    </row>
    <row r="49" spans="1:11" ht="12.75">
      <c r="A49" s="55" t="s">
        <v>41</v>
      </c>
      <c r="B49" s="59" t="s">
        <v>29</v>
      </c>
      <c r="C49" s="33"/>
      <c r="D49" s="36"/>
      <c r="E49" s="31" t="s">
        <v>20</v>
      </c>
      <c r="F49" s="31" t="s">
        <v>21</v>
      </c>
      <c r="G49" s="31" t="s">
        <v>20</v>
      </c>
      <c r="H49" s="31" t="s">
        <v>21</v>
      </c>
      <c r="I49" s="102" t="s">
        <v>22</v>
      </c>
      <c r="J49" s="103"/>
      <c r="K49" s="106"/>
    </row>
    <row r="50" spans="1:11" ht="12.75">
      <c r="A50" s="55"/>
      <c r="B50" s="59" t="s">
        <v>26</v>
      </c>
      <c r="C50" s="33"/>
      <c r="D50" s="32" t="s">
        <v>18</v>
      </c>
      <c r="E50" s="73">
        <v>0.37</v>
      </c>
      <c r="F50" s="72">
        <f>E50*27</f>
        <v>9.99</v>
      </c>
      <c r="G50" s="68"/>
      <c r="H50" s="71"/>
      <c r="I50" s="95" t="s">
        <v>63</v>
      </c>
      <c r="J50" s="96"/>
      <c r="K50" s="97"/>
    </row>
    <row r="51" spans="1:11" ht="12.75">
      <c r="A51" s="55"/>
      <c r="B51" s="60"/>
      <c r="C51" s="33"/>
      <c r="D51" s="32" t="s">
        <v>19</v>
      </c>
      <c r="E51" s="73">
        <v>1.57</v>
      </c>
      <c r="F51" s="72">
        <f>E51*27</f>
        <v>42.39</v>
      </c>
      <c r="G51" s="73">
        <v>1.62</v>
      </c>
      <c r="H51" s="72">
        <f>G51*27</f>
        <v>43.74</v>
      </c>
      <c r="I51" s="95"/>
      <c r="J51" s="96"/>
      <c r="K51" s="97"/>
    </row>
    <row r="52" spans="1:11" ht="12.75">
      <c r="A52" s="56"/>
      <c r="B52" s="60"/>
      <c r="C52" s="33"/>
      <c r="D52" s="32" t="s">
        <v>13</v>
      </c>
      <c r="E52" s="68">
        <v>1.41</v>
      </c>
      <c r="F52" s="72">
        <f>E52*27</f>
        <v>38.07</v>
      </c>
      <c r="G52" s="73">
        <v>1.46</v>
      </c>
      <c r="H52" s="72">
        <f>G52*27</f>
        <v>39.42</v>
      </c>
      <c r="I52" s="95"/>
      <c r="J52" s="96"/>
      <c r="K52" s="97"/>
    </row>
    <row r="53" spans="1:11" ht="13.5" thickBot="1">
      <c r="A53" s="56"/>
      <c r="B53" s="51"/>
      <c r="C53" s="37"/>
      <c r="D53" s="38" t="s">
        <v>57</v>
      </c>
      <c r="E53" s="77">
        <v>0.41</v>
      </c>
      <c r="F53" s="80">
        <f>E53*27</f>
        <v>11.069999999999999</v>
      </c>
      <c r="G53" s="69"/>
      <c r="H53" s="69"/>
      <c r="I53" s="109" t="s">
        <v>64</v>
      </c>
      <c r="J53" s="110"/>
      <c r="K53" s="111"/>
    </row>
    <row r="54" spans="1:11" ht="12.75">
      <c r="A54" s="46"/>
      <c r="B54" s="12"/>
      <c r="C54" s="33"/>
      <c r="D54" s="33"/>
      <c r="E54" s="107" t="s">
        <v>23</v>
      </c>
      <c r="F54" s="108"/>
      <c r="G54" s="107" t="s">
        <v>14</v>
      </c>
      <c r="H54" s="108"/>
      <c r="I54" s="43"/>
      <c r="J54" s="33"/>
      <c r="K54" s="12"/>
    </row>
    <row r="55" spans="1:11" ht="12.75">
      <c r="A55" s="46"/>
      <c r="B55" s="40" t="s">
        <v>30</v>
      </c>
      <c r="C55" s="33"/>
      <c r="D55" s="36"/>
      <c r="E55" s="31" t="s">
        <v>20</v>
      </c>
      <c r="F55" s="31" t="s">
        <v>21</v>
      </c>
      <c r="G55" s="31" t="s">
        <v>20</v>
      </c>
      <c r="H55" s="31" t="s">
        <v>21</v>
      </c>
      <c r="I55" s="107" t="s">
        <v>22</v>
      </c>
      <c r="J55" s="131"/>
      <c r="K55" s="108"/>
    </row>
    <row r="56" spans="1:11" ht="12.75">
      <c r="A56" s="46"/>
      <c r="B56" s="40" t="s">
        <v>26</v>
      </c>
      <c r="C56" s="33"/>
      <c r="D56" s="32" t="s">
        <v>18</v>
      </c>
      <c r="E56" s="73">
        <v>0.31</v>
      </c>
      <c r="F56" s="72">
        <f>E56*40</f>
        <v>12.4</v>
      </c>
      <c r="G56" s="68"/>
      <c r="H56" s="68"/>
      <c r="I56" s="92" t="s">
        <v>63</v>
      </c>
      <c r="J56" s="93"/>
      <c r="K56" s="94"/>
    </row>
    <row r="57" spans="1:11" ht="12.75">
      <c r="A57" s="46"/>
      <c r="B57" s="12"/>
      <c r="C57" s="33"/>
      <c r="D57" s="32" t="s">
        <v>19</v>
      </c>
      <c r="E57" s="73">
        <v>1.65</v>
      </c>
      <c r="F57" s="72">
        <f>E57*40</f>
        <v>66</v>
      </c>
      <c r="G57" s="68">
        <v>1.69</v>
      </c>
      <c r="H57" s="72">
        <f>G57*40</f>
        <v>67.6</v>
      </c>
      <c r="I57" s="95"/>
      <c r="J57" s="96"/>
      <c r="K57" s="97"/>
    </row>
    <row r="58" spans="1:11" ht="12.75">
      <c r="A58" s="46"/>
      <c r="B58" s="12"/>
      <c r="C58" s="33"/>
      <c r="D58" s="32" t="s">
        <v>13</v>
      </c>
      <c r="E58" s="73">
        <v>1.5</v>
      </c>
      <c r="F58" s="72">
        <f>E58*40</f>
        <v>60</v>
      </c>
      <c r="G58" s="73">
        <v>1.61</v>
      </c>
      <c r="H58" s="72">
        <f>G58*40</f>
        <v>64.4</v>
      </c>
      <c r="I58" s="95"/>
      <c r="J58" s="96"/>
      <c r="K58" s="97"/>
    </row>
    <row r="59" spans="1:11" ht="13.5" thickBot="1">
      <c r="A59" s="46"/>
      <c r="B59" s="51"/>
      <c r="C59" s="37"/>
      <c r="D59" s="38" t="s">
        <v>57</v>
      </c>
      <c r="E59" s="77">
        <v>0.38</v>
      </c>
      <c r="F59" s="80">
        <f>E59*40</f>
        <v>15.2</v>
      </c>
      <c r="G59" s="69" t="s">
        <v>68</v>
      </c>
      <c r="H59" s="69"/>
      <c r="I59" s="99" t="s">
        <v>64</v>
      </c>
      <c r="J59" s="100"/>
      <c r="K59" s="101"/>
    </row>
    <row r="60" spans="1:11" ht="12.75">
      <c r="A60" s="46"/>
      <c r="B60" s="63" t="s">
        <v>31</v>
      </c>
      <c r="C60" s="64"/>
      <c r="D60" s="64" t="s">
        <v>67</v>
      </c>
      <c r="E60" s="140" t="s">
        <v>53</v>
      </c>
      <c r="F60" s="65"/>
      <c r="G60" s="102" t="s">
        <v>45</v>
      </c>
      <c r="H60" s="103"/>
      <c r="I60" s="74"/>
      <c r="J60" s="85" t="s">
        <v>52</v>
      </c>
      <c r="K60" s="85" t="s">
        <v>51</v>
      </c>
    </row>
    <row r="61" spans="1:11" ht="13.5" thickBot="1">
      <c r="A61" s="54"/>
      <c r="B61" s="61" t="s">
        <v>32</v>
      </c>
      <c r="C61" s="62"/>
      <c r="D61" s="62" t="s">
        <v>66</v>
      </c>
      <c r="E61" s="141" t="s">
        <v>58</v>
      </c>
      <c r="F61" s="52"/>
      <c r="G61" s="104" t="s">
        <v>44</v>
      </c>
      <c r="H61" s="105"/>
      <c r="I61" s="75"/>
      <c r="J61" s="84">
        <v>1882</v>
      </c>
      <c r="K61" s="84" t="s">
        <v>65</v>
      </c>
    </row>
    <row r="62" spans="1:11" ht="12.75" customHeight="1">
      <c r="A62" s="98" t="s">
        <v>33</v>
      </c>
      <c r="B62" s="91"/>
      <c r="C62" s="21"/>
      <c r="D62" s="88" t="s">
        <v>50</v>
      </c>
      <c r="E62" s="90"/>
      <c r="F62" s="87"/>
      <c r="G62" s="87"/>
      <c r="H62" s="87"/>
      <c r="I62" s="89"/>
      <c r="J62" s="21" t="s">
        <v>34</v>
      </c>
      <c r="K62" s="76">
        <v>40763</v>
      </c>
    </row>
    <row r="63" ht="2.25" customHeight="1"/>
  </sheetData>
  <mergeCells count="61">
    <mergeCell ref="E36:F36"/>
    <mergeCell ref="I55:K55"/>
    <mergeCell ref="G36:H36"/>
    <mergeCell ref="E42:F42"/>
    <mergeCell ref="G42:H42"/>
    <mergeCell ref="I47:K47"/>
    <mergeCell ref="E48:F48"/>
    <mergeCell ref="I43:K43"/>
    <mergeCell ref="G48:H48"/>
    <mergeCell ref="I50:K50"/>
    <mergeCell ref="I28:K28"/>
    <mergeCell ref="I29:K29"/>
    <mergeCell ref="I46:K46"/>
    <mergeCell ref="I45:K45"/>
    <mergeCell ref="I39:K39"/>
    <mergeCell ref="I40:K40"/>
    <mergeCell ref="I41:K41"/>
    <mergeCell ref="I44:K44"/>
    <mergeCell ref="J16:K16"/>
    <mergeCell ref="I35:K35"/>
    <mergeCell ref="I31:K31"/>
    <mergeCell ref="I38:K38"/>
    <mergeCell ref="I37:K37"/>
    <mergeCell ref="I32:K32"/>
    <mergeCell ref="I33:K33"/>
    <mergeCell ref="I34:K34"/>
    <mergeCell ref="I26:K26"/>
    <mergeCell ref="I27:K27"/>
    <mergeCell ref="A15:B15"/>
    <mergeCell ref="D22:K22"/>
    <mergeCell ref="D23:K23"/>
    <mergeCell ref="E30:F30"/>
    <mergeCell ref="G30:H30"/>
    <mergeCell ref="I25:K25"/>
    <mergeCell ref="E24:F24"/>
    <mergeCell ref="G24:H24"/>
    <mergeCell ref="D15:K15"/>
    <mergeCell ref="J17:K17"/>
    <mergeCell ref="A7:K7"/>
    <mergeCell ref="A13:B13"/>
    <mergeCell ref="D14:K14"/>
    <mergeCell ref="D10:K10"/>
    <mergeCell ref="A11:B11"/>
    <mergeCell ref="D11:K11"/>
    <mergeCell ref="A12:B12"/>
    <mergeCell ref="D12:K12"/>
    <mergeCell ref="A9:B9"/>
    <mergeCell ref="D9:I9"/>
    <mergeCell ref="I49:K49"/>
    <mergeCell ref="E54:F54"/>
    <mergeCell ref="G54:H54"/>
    <mergeCell ref="I51:K51"/>
    <mergeCell ref="I52:K52"/>
    <mergeCell ref="I53:K53"/>
    <mergeCell ref="I56:K56"/>
    <mergeCell ref="I57:K57"/>
    <mergeCell ref="I58:K58"/>
    <mergeCell ref="A62:B62"/>
    <mergeCell ref="I59:K59"/>
    <mergeCell ref="G60:H60"/>
    <mergeCell ref="G61:H61"/>
  </mergeCells>
  <printOptions/>
  <pageMargins left="0.75" right="0.25" top="0.25" bottom="1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Pepiot</dc:creator>
  <cp:keywords/>
  <dc:description/>
  <cp:lastModifiedBy> </cp:lastModifiedBy>
  <cp:lastPrinted>2011-08-15T15:27:01Z</cp:lastPrinted>
  <dcterms:created xsi:type="dcterms:W3CDTF">2010-09-10T14:13:34Z</dcterms:created>
  <dcterms:modified xsi:type="dcterms:W3CDTF">2011-08-15T15:27:45Z</dcterms:modified>
  <cp:category/>
  <cp:version/>
  <cp:contentType/>
  <cp:contentStatus/>
</cp:coreProperties>
</file>